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0.14\Transparencia\adjudicaciones y licitaciones\"/>
    </mc:Choice>
  </mc:AlternateContent>
  <xr:revisionPtr revIDLastSave="0" documentId="13_ncr:1_{849B9C46-BB3D-48CA-A6DE-7B656F8E5D5A}" xr6:coauthVersionLast="47" xr6:coauthVersionMax="47" xr10:uidLastSave="{00000000-0000-0000-0000-000000000000}"/>
  <bookViews>
    <workbookView xWindow="-120" yWindow="-120" windowWidth="29040" windowHeight="15720" xr2:uid="{41B4C888-B64F-46E6-8743-7661AD2F54F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6" i="1" l="1"/>
  <c r="M15" i="1"/>
  <c r="M13" i="1"/>
  <c r="M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PROVE051</author>
  </authors>
  <commentList>
    <comment ref="K2" authorId="0" shapeId="0" xr:uid="{5B111024-7398-4159-B1BB-5501EF2A6503}">
      <text>
        <r>
          <rPr>
            <sz val="9"/>
            <color indexed="81"/>
            <rFont val="Tahoma"/>
            <family val="2"/>
          </rPr>
          <t xml:space="preserve">VIGENTE
ADJUDICADA
DESIERTA
CANCELADA
</t>
        </r>
      </text>
    </comment>
  </commentList>
</comments>
</file>

<file path=xl/sharedStrings.xml><?xml version="1.0" encoding="utf-8"?>
<sst xmlns="http://schemas.openxmlformats.org/spreadsheetml/2006/main" count="157" uniqueCount="91">
  <si>
    <t>NO. PROCEDIMIENTO</t>
  </si>
  <si>
    <t>CM / CA</t>
  </si>
  <si>
    <t>BIEN / SERVICIO</t>
  </si>
  <si>
    <t>CONCEPTO</t>
  </si>
  <si>
    <t>ÁREA REQUIRIENTE</t>
  </si>
  <si>
    <t>RECURSO</t>
  </si>
  <si>
    <r>
      <t xml:space="preserve">EMISIÓN DEL FALLO </t>
    </r>
    <r>
      <rPr>
        <sz val="11"/>
        <rFont val="Univers 57 Condensed"/>
        <family val="2"/>
      </rPr>
      <t>Ó FECHA DEL ACTA</t>
    </r>
  </si>
  <si>
    <t>NUMERO ACUERDO</t>
  </si>
  <si>
    <t>PUBLICACIÓN DEL FALLO</t>
  </si>
  <si>
    <t>FIRMA DEL CONTRATO</t>
  </si>
  <si>
    <t>STATUS DE LICITACION</t>
  </si>
  <si>
    <t>PROVEEDOR</t>
  </si>
  <si>
    <t>IMPORTE CON IMPUESTOS INCLUIDOS</t>
  </si>
  <si>
    <t>LPL CA/048/2024</t>
  </si>
  <si>
    <t>CA</t>
  </si>
  <si>
    <t>SERVICIO</t>
  </si>
  <si>
    <t>CONTRATACIÓN DE LOS SERVICIOS PROFESIONALES PARA LA RECUPERACIÓN DEL IMPUESTO SOBRE LA RENTA DE LOS PERIODOS DE OCTUBRE, NOVIEMBRE Y DICIEMBRE DEL EJERCICIO FISCAL 2024, TODOS LOS MESES DE LOS EJERCICIOS FISCALES 2025 Y 2026, ASIMISMO DE LOS MESES DE ENERO A SEPTIEMBRE DEL EJERCICIO FISCAL 2027,  EN FAVOR DEL MUNICIPIO DE PUERTO VALLARTA, JALISCO, EN CUMPLIMIENTO AL ARTÍCULO 3-B DE LA LEY DE COORDINACIÓN FISCAL.</t>
  </si>
  <si>
    <t>TESORERIA MUNICIPAL</t>
  </si>
  <si>
    <t>FISCAL</t>
  </si>
  <si>
    <t>02/01/2025
08:00 HRS</t>
  </si>
  <si>
    <t>MARTES 02/01/2025  14:00 HRS</t>
  </si>
  <si>
    <t>MIERCOLES 03/01/2025  11:00 HRS</t>
  </si>
  <si>
    <t>ADJUDICADA</t>
  </si>
  <si>
    <t>CRV LEA S.C.</t>
  </si>
  <si>
    <t>32% MAS IVA, MENSUAL DE LO RECUPERADO</t>
  </si>
  <si>
    <t>LPL CA/049/2024</t>
  </si>
  <si>
    <t>CONTRATACION DEL SERVICIO DE COBRANZA EXTRAJUDICIAL Y ADMINISTRATIVA DE EJECUCION, POR CONCEPTO DE IMPUESTO PREDIAL PARA EL MUNICIPIO DE PUERTO VALLARTA, JALISCO.
Y SERVICIOS PARA LA REVISIÓN Y ACTUALIZACIÓN DEL CÁLCULO DEL IMPORTE DEL IMPUESTO PREDIAL DE LAS CUENTAS PREDIALES QUE INTEGRAN LA CARTERA VENCIDA, ASÍ COMO EL CÁLCULO DE SUS ACCESORIOS Y CONSECUENCIAS LEGALES COMO SON MULTAS, RECARGOS Y GASTOS DE EJECUCIÓN.</t>
  </si>
  <si>
    <t>MARTES 02/01/2025  14:30 HRS</t>
  </si>
  <si>
    <t>MIERCOLES 03/01/2025  11:30 HRS</t>
  </si>
  <si>
    <t>INTELIGENCIA EN DESARROLLO ORGANIZACIONAL, S.C.</t>
  </si>
  <si>
    <t>30% MAS IVA, MENSUAL DE LO RECUPERADO
$850.00 MAS IVA POR CUENTA</t>
  </si>
  <si>
    <t>LPN CA/047/2024</t>
  </si>
  <si>
    <t>CONTRATACIÓN DE LA PÓLIZA DE SEGURO VEHICULAR ANUAL, A PARTIR DEL 22 DE ENERO DEL AÑO 2025 AL 22 DE ENERO DEL AÑO 2026, PARA LA FLOTILLA VEHICULAR DEL GOBIERNO MUNICIPAL DE PUERTO VALLARTA, JALISCO.</t>
  </si>
  <si>
    <t>JEFATURA DE PATRIMONIO MUNICIPAL</t>
  </si>
  <si>
    <t>MIÉRCOLES
15/01/2025 
 08:00 HRS
(MODIFICADO EN JUNTA DE ACLARACIONES)</t>
  </si>
  <si>
    <t>MIÉRCOLES
15/01/2025 
15:30 HRS
(MODIFICADO EN JUNTA DE ACLARACIONES)</t>
  </si>
  <si>
    <t>JUEVES
16/01/2025 
12:30 HRS
(MODIFICADO EN JUNTA DE ACLARACIONES)</t>
  </si>
  <si>
    <t>HDI SEGUROS, S.A .DE C.V.</t>
  </si>
  <si>
    <t>AD</t>
  </si>
  <si>
    <t>SERVICIO DEL SISTEMA EMPRESS 2025, COSTO MENSUAL $59,757.83</t>
  </si>
  <si>
    <t>MIÉRCOLES
15/01/2025 
 HRS</t>
  </si>
  <si>
    <t>N/A</t>
  </si>
  <si>
    <t>APLICACIÓN Y SERVICIOS DE INFORMACION EMPRESS, S.C.</t>
  </si>
  <si>
    <t>SERVICIO DEL SISTEMA NOMINATIS 2025, PAGOS MENSUALES DE $56,932.37</t>
  </si>
  <si>
    <t>JEFATURA DE NOMINAS</t>
  </si>
  <si>
    <t>ADMINITRACION Y PROCESO SISTEMATIZADO DE OCCIDENTE, S.A. DE C.V.</t>
  </si>
  <si>
    <t>COMPRA DE 14,000 PZAS DE TAMALES, PARA FOMENTAR LA CONVIVIENCIA ENTRE LOS COLONOS DE LA COLONIA VOLCANES Y ALREDEDORES</t>
  </si>
  <si>
    <t>DIRECCION DE PARTICIPACION SOCIAL</t>
  </si>
  <si>
    <t>YOSHI FOODS, S.A. DE C.V.</t>
  </si>
  <si>
    <t>COMPRA DE 14,000 PZAS DE TAMALES, PARA FOMENTAR LA CONVIVIENCIA ENTRE LOS COLONOS DE LAS COLONIAS SAN ESTEBAN Y MANGAL</t>
  </si>
  <si>
    <t>COCINA A TU MEDIDA, S.A. DE C.V.</t>
  </si>
  <si>
    <t>COMPRA DE 14,000 PZAS DE TAMALES, PARA FOMENTAR LA CONVIVIENCIA ENTRE LOS COLONOS DE LA COLONIA IXTAPA</t>
  </si>
  <si>
    <t>JOSUE JIMENEZ LEYVA</t>
  </si>
  <si>
    <t>LPN CM/050/2024</t>
  </si>
  <si>
    <t>CM</t>
  </si>
  <si>
    <t>CONTRATACIÓN DE SERVICIOS DE MANTENIMIENTO PARA AIRES ACONDICIONADOS PROPIEDAD DEL MUNICIPIO DE PUERTO VALLARTA, JALISCO, INSTALADOS EN LOS DIVERSOS EDIFICIOS, INMUEBLES Y OFICINAS MUNINICIPALES. PAGO BIMESTRAL DE $403,087.01</t>
  </si>
  <si>
    <r>
      <t>DIRECCIÓN DE MANTENIMIENTO DE INMUEBLES E INTENDENCIA.</t>
    </r>
    <r>
      <rPr>
        <b/>
        <sz val="12"/>
        <rFont val="Bookman Old Style"/>
        <family val="1"/>
      </rPr>
      <t xml:space="preserve"> </t>
    </r>
  </si>
  <si>
    <t>15/01/2025
10:00 HRS</t>
  </si>
  <si>
    <t>MIERCOLES 15/01/2025   14:00 HRS</t>
  </si>
  <si>
    <t>JUEVES 16/01/2025  11:00 HRS</t>
  </si>
  <si>
    <t>DELFINO MUÑIZ VILLALVAZO</t>
  </si>
  <si>
    <t>LPN CM/51/2024</t>
  </si>
  <si>
    <t>CONTRATACIÓN DE SERVICIOS DE MANTENIMIENTO PARA ELEVADORES DE LA UNIDAD MUNICIPAL ADMINISTRATIVA, CONOCIDA POR SUS SIGLAS U.M.A. PAGO MENSUAL. $38,860.00</t>
  </si>
  <si>
    <t>MIERCOLES 15/01/2025   14:30 HRS</t>
  </si>
  <si>
    <t>JUEVES 16/01/2025  11:30 HRS</t>
  </si>
  <si>
    <t>ELEVADORES SICEM S.A DE C.V.</t>
  </si>
  <si>
    <t>LPM CM/52/2024</t>
  </si>
  <si>
    <t>CONTRATACIÓN DEL SERVICIO DE FUMIGACIÓN PARA LAS DIVERSAS INSTALACIONES MUNICIPALES, TALES COMO: OFICINAS, BODEGAS, ESTACIONAMIENTOS, BAÑOS, ÁREAS COMUNES, JARDINERAS, ESCALERAS, ETCÉTERA, DE LA UMA, PRESIDENCIA CENTRO Y OFICINAS EXTERNAS. PAGO MENSUAL DE $290,000.23</t>
  </si>
  <si>
    <t>MIERCOLES 15/01/2025   15:00 HRS</t>
  </si>
  <si>
    <t>JUEVES 16/01/2025  12:00 HRS</t>
  </si>
  <si>
    <t>KARLA HERNÁNDEZ NÚÑEZ / 
ROLANDO ARCAUTE Y ENRIQUEZ / 
CONTROL DE PLAGAS RACO, S.A.S. DE C.V.</t>
  </si>
  <si>
    <t>LPL CM/001/2025</t>
  </si>
  <si>
    <t xml:space="preserve">SERVICIO INTEGRAL DE ARRENDAMIENTO DE ESTRUCTURAS EN ALUMINIO TIPO LAYHER PARA GRADERÍA SOBRE DISEÑO, PRODUCCIÓN DE VIDEO Y FOTO, RENTA DE EQUIPOS AUDIOVISUALES, PRODUCCIÓN Y ORGANIZACIÓN DE EVENTO “100 DÍAS”. </t>
  </si>
  <si>
    <t>JEFATURA DE GIRAS Y EVENTOS OFICIALES</t>
  </si>
  <si>
    <t>MARTES 14/01/2025      08:00 HRS</t>
  </si>
  <si>
    <t>MARTES 14/01/2025     10:00 HRS</t>
  </si>
  <si>
    <t>MARTES 14/01/2025
11:00 HRS</t>
  </si>
  <si>
    <t>CHG GROUP COMPANY, S. DE R.L. DE C.V.</t>
  </si>
  <si>
    <t>LPM CM/002/2025</t>
  </si>
  <si>
    <t>BIEN</t>
  </si>
  <si>
    <t>ADQUISICION DE COMPUTADORAS DE ESCRITORIO Y LAPTOPS, ASI COMO DIVERSOS EQUIPOS, SUMINISTROS, COMPLEMENTOS Y ACCESORIOS DE COMPUTO, PARA DISTINTAS DEPENDENCIAS DEL H. AYUNTAMIENTO DE PUERTO VALLARTA</t>
  </si>
  <si>
    <t>VARIAS DEPENDENCIAS</t>
  </si>
  <si>
    <t>MIERCOLES 22/01/2025      09:30 HRS</t>
  </si>
  <si>
    <t>MARTES
21/01/2025     13:00 HRS</t>
  </si>
  <si>
    <t>MIÉRCOLES
22/01/2025    10:30 HRS</t>
  </si>
  <si>
    <t>LPM CM/003/2025</t>
  </si>
  <si>
    <t>ADQUISICION DE EQUIPO MOBILIARIO DE OFICINA PARA DEPENDENCIAS DEL AYUNTAMIENTO DE PUERTO VALLARTA</t>
  </si>
  <si>
    <t>MARTES
27/01/2025     08:00 HRS</t>
  </si>
  <si>
    <t>LUNES
27/01/2025     15:30 HRS</t>
  </si>
  <si>
    <t>MARTES
28/01/2025
11:00 HRS</t>
  </si>
  <si>
    <t>PROCEDIMIENTOS DE ADJUDICACIÓN DIRECTA, CONCURSOS Y LICITACIONES ENERO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</si>
</sst>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Univers 57 Condensed"/>
      <family val="2"/>
    </font>
    <font>
      <b/>
      <sz val="12"/>
      <name val="Univers 57 Condensed"/>
      <family val="2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Univers 57 Condensed"/>
      <family val="2"/>
    </font>
    <font>
      <b/>
      <sz val="20"/>
      <name val="Univers 57 Condensed"/>
      <family val="2"/>
    </font>
    <font>
      <b/>
      <sz val="12"/>
      <name val="Bookman Old Style"/>
      <family val="1"/>
    </font>
    <font>
      <b/>
      <sz val="16"/>
      <name val="Univers 57 Condensed"/>
      <family val="2"/>
    </font>
    <font>
      <sz val="9"/>
      <color indexed="81"/>
      <name val="Tahoma"/>
      <family val="2"/>
    </font>
    <font>
      <sz val="2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2" borderId="1" applyNumberFormat="0" applyFont="0" applyAlignment="0" applyProtection="0"/>
  </cellStyleXfs>
  <cellXfs count="30">
    <xf numFmtId="0" fontId="0" fillId="0" borderId="0" xfId="0"/>
    <xf numFmtId="0" fontId="5" fillId="0" borderId="0" xfId="0" applyFont="1" applyAlignment="1">
      <alignment horizontal="center" vertical="center"/>
    </xf>
    <xf numFmtId="49" fontId="2" fillId="4" borderId="2" xfId="0" applyNumberFormat="1" applyFont="1" applyFill="1" applyBorder="1" applyAlignment="1">
      <alignment horizontal="center" vertical="center" wrapText="1"/>
    </xf>
    <xf numFmtId="49" fontId="2" fillId="3" borderId="2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 textRotation="90" wrapText="1"/>
    </xf>
    <xf numFmtId="49" fontId="2" fillId="3" borderId="3" xfId="0" applyNumberFormat="1" applyFont="1" applyFill="1" applyBorder="1" applyAlignment="1">
      <alignment horizontal="center" vertical="center" wrapText="1"/>
    </xf>
    <xf numFmtId="44" fontId="2" fillId="3" borderId="2" xfId="1" applyFont="1" applyFill="1" applyBorder="1" applyAlignment="1" applyProtection="1">
      <alignment horizontal="center" vertical="center" wrapText="1"/>
    </xf>
    <xf numFmtId="14" fontId="4" fillId="5" borderId="2" xfId="0" applyNumberFormat="1" applyFont="1" applyFill="1" applyBorder="1" applyAlignment="1">
      <alignment horizontal="left" vertical="center" wrapText="1"/>
    </xf>
    <xf numFmtId="14" fontId="4" fillId="5" borderId="2" xfId="2" applyNumberFormat="1" applyFont="1" applyFill="1" applyBorder="1" applyAlignment="1" applyProtection="1">
      <alignment horizontal="left" vertical="center" wrapText="1"/>
    </xf>
    <xf numFmtId="0" fontId="3" fillId="5" borderId="2" xfId="2" applyFont="1" applyFill="1" applyBorder="1" applyAlignment="1" applyProtection="1">
      <alignment horizontal="left" vertical="center" wrapText="1"/>
    </xf>
    <xf numFmtId="0" fontId="3" fillId="5" borderId="2" xfId="2" applyFont="1" applyFill="1" applyBorder="1" applyAlignment="1">
      <alignment horizontal="left" vertical="center" wrapText="1"/>
    </xf>
    <xf numFmtId="49" fontId="3" fillId="5" borderId="2" xfId="0" applyNumberFormat="1" applyFont="1" applyFill="1" applyBorder="1" applyAlignment="1">
      <alignment horizontal="center" vertical="center" textRotation="90" wrapText="1"/>
    </xf>
    <xf numFmtId="0" fontId="4" fillId="5" borderId="2" xfId="0" applyFont="1" applyFill="1" applyBorder="1" applyAlignment="1">
      <alignment horizontal="center" vertical="center" wrapText="1"/>
    </xf>
    <xf numFmtId="0" fontId="8" fillId="5" borderId="2" xfId="0" applyFont="1" applyFill="1" applyBorder="1" applyAlignment="1">
      <alignment horizontal="center" vertical="center" wrapText="1"/>
    </xf>
    <xf numFmtId="49" fontId="4" fillId="5" borderId="2" xfId="0" applyNumberFormat="1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44" fontId="4" fillId="5" borderId="2" xfId="1" applyFont="1" applyFill="1" applyBorder="1" applyAlignment="1" applyProtection="1">
      <alignment horizontal="center" vertical="center" wrapText="1"/>
    </xf>
    <xf numFmtId="0" fontId="3" fillId="0" borderId="0" xfId="0" applyFont="1" applyAlignment="1">
      <alignment horizontal="left" vertical="center"/>
    </xf>
    <xf numFmtId="44" fontId="4" fillId="5" borderId="2" xfId="1" applyFont="1" applyFill="1" applyBorder="1" applyAlignment="1" applyProtection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4" fontId="4" fillId="5" borderId="2" xfId="0" applyNumberFormat="1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justify" vertical="top" wrapText="1"/>
    </xf>
    <xf numFmtId="0" fontId="3" fillId="5" borderId="2" xfId="0" applyFont="1" applyFill="1" applyBorder="1" applyAlignment="1">
      <alignment horizontal="center" vertical="top" wrapText="1"/>
    </xf>
    <xf numFmtId="14" fontId="4" fillId="5" borderId="3" xfId="0" applyNumberFormat="1" applyFont="1" applyFill="1" applyBorder="1" applyAlignment="1">
      <alignment horizontal="center" vertical="center" wrapText="1"/>
    </xf>
    <xf numFmtId="0" fontId="8" fillId="5" borderId="3" xfId="0" applyFont="1" applyFill="1" applyBorder="1" applyAlignment="1">
      <alignment horizontal="center" vertical="center" wrapText="1"/>
    </xf>
    <xf numFmtId="44" fontId="10" fillId="5" borderId="2" xfId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3" fillId="5" borderId="2" xfId="0" applyFont="1" applyFill="1" applyBorder="1" applyAlignment="1">
      <alignment horizontal="justify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</cellXfs>
  <cellStyles count="3">
    <cellStyle name="Moneda" xfId="1" builtinId="4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3C930-771A-48B1-942A-06110D256950}">
  <dimension ref="A1:M16"/>
  <sheetViews>
    <sheetView tabSelected="1" workbookViewId="0">
      <selection activeCell="F3" sqref="F3"/>
    </sheetView>
  </sheetViews>
  <sheetFormatPr baseColWidth="10" defaultRowHeight="15"/>
  <cols>
    <col min="1" max="1" width="11.140625" bestFit="1" customWidth="1"/>
    <col min="2" max="2" width="8.140625" bestFit="1" customWidth="1"/>
    <col min="3" max="3" width="10.5703125" bestFit="1" customWidth="1"/>
    <col min="4" max="4" width="61.85546875" bestFit="1" customWidth="1"/>
    <col min="5" max="5" width="12.140625" bestFit="1" customWidth="1"/>
    <col min="7" max="7" width="19.5703125" bestFit="1" customWidth="1"/>
    <col min="9" max="9" width="15.28515625" bestFit="1" customWidth="1"/>
    <col min="10" max="10" width="12.85546875" bestFit="1" customWidth="1"/>
    <col min="11" max="11" width="16.5703125" bestFit="1" customWidth="1"/>
    <col min="12" max="12" width="19.85546875" bestFit="1" customWidth="1"/>
    <col min="13" max="13" width="23.28515625" bestFit="1" customWidth="1"/>
  </cols>
  <sheetData>
    <row r="1" spans="1:13" ht="31.5">
      <c r="B1" s="29" t="s">
        <v>90</v>
      </c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3" s="1" customFormat="1" ht="98.25" customHeight="1">
      <c r="A2" s="2" t="s">
        <v>0</v>
      </c>
      <c r="B2" s="2" t="s">
        <v>1</v>
      </c>
      <c r="C2" s="2" t="s">
        <v>2</v>
      </c>
      <c r="D2" s="2" t="s">
        <v>3</v>
      </c>
      <c r="E2" s="3" t="s">
        <v>4</v>
      </c>
      <c r="F2" s="4" t="s">
        <v>5</v>
      </c>
      <c r="G2" s="5" t="s">
        <v>6</v>
      </c>
      <c r="H2" s="5" t="s">
        <v>7</v>
      </c>
      <c r="I2" s="6" t="s">
        <v>8</v>
      </c>
      <c r="J2" s="3" t="s">
        <v>9</v>
      </c>
      <c r="K2" s="2" t="s">
        <v>10</v>
      </c>
      <c r="L2" s="2" t="s">
        <v>11</v>
      </c>
      <c r="M2" s="2" t="s">
        <v>12</v>
      </c>
    </row>
    <row r="3" spans="1:13" s="17" customFormat="1" ht="150" customHeight="1">
      <c r="A3" s="7" t="s">
        <v>13</v>
      </c>
      <c r="B3" s="8" t="s">
        <v>14</v>
      </c>
      <c r="C3" s="8" t="s">
        <v>15</v>
      </c>
      <c r="D3" s="9" t="s">
        <v>16</v>
      </c>
      <c r="E3" s="10" t="s">
        <v>17</v>
      </c>
      <c r="F3" s="11" t="s">
        <v>18</v>
      </c>
      <c r="G3" s="12" t="s">
        <v>19</v>
      </c>
      <c r="H3" s="13">
        <v>4</v>
      </c>
      <c r="I3" s="14" t="s">
        <v>20</v>
      </c>
      <c r="J3" s="14" t="s">
        <v>21</v>
      </c>
      <c r="K3" s="15" t="s">
        <v>22</v>
      </c>
      <c r="L3" s="12" t="s">
        <v>23</v>
      </c>
      <c r="M3" s="16" t="s">
        <v>24</v>
      </c>
    </row>
    <row r="4" spans="1:13" s="17" customFormat="1" ht="150" customHeight="1">
      <c r="A4" s="7" t="s">
        <v>25</v>
      </c>
      <c r="B4" s="8" t="s">
        <v>14</v>
      </c>
      <c r="C4" s="8" t="s">
        <v>15</v>
      </c>
      <c r="D4" s="9" t="s">
        <v>26</v>
      </c>
      <c r="E4" s="10" t="s">
        <v>17</v>
      </c>
      <c r="F4" s="11" t="s">
        <v>18</v>
      </c>
      <c r="G4" s="12" t="s">
        <v>19</v>
      </c>
      <c r="H4" s="13">
        <v>5</v>
      </c>
      <c r="I4" s="14" t="s">
        <v>27</v>
      </c>
      <c r="J4" s="14" t="s">
        <v>28</v>
      </c>
      <c r="K4" s="15" t="s">
        <v>22</v>
      </c>
      <c r="L4" s="12" t="s">
        <v>29</v>
      </c>
      <c r="M4" s="16" t="s">
        <v>30</v>
      </c>
    </row>
    <row r="5" spans="1:13" s="17" customFormat="1" ht="150" customHeight="1">
      <c r="A5" s="7" t="s">
        <v>31</v>
      </c>
      <c r="B5" s="8" t="s">
        <v>14</v>
      </c>
      <c r="C5" s="8" t="s">
        <v>15</v>
      </c>
      <c r="D5" s="9" t="s">
        <v>32</v>
      </c>
      <c r="E5" s="10" t="s">
        <v>33</v>
      </c>
      <c r="F5" s="11" t="s">
        <v>18</v>
      </c>
      <c r="G5" s="12" t="s">
        <v>34</v>
      </c>
      <c r="H5" s="13">
        <v>4</v>
      </c>
      <c r="I5" s="14" t="s">
        <v>35</v>
      </c>
      <c r="J5" s="14" t="s">
        <v>36</v>
      </c>
      <c r="K5" s="15" t="s">
        <v>22</v>
      </c>
      <c r="L5" s="12" t="s">
        <v>37</v>
      </c>
      <c r="M5" s="18">
        <v>19005255.710000001</v>
      </c>
    </row>
    <row r="6" spans="1:13" s="17" customFormat="1" ht="91.15" customHeight="1">
      <c r="A6" s="7" t="s">
        <v>38</v>
      </c>
      <c r="B6" s="8" t="s">
        <v>14</v>
      </c>
      <c r="C6" s="8" t="s">
        <v>15</v>
      </c>
      <c r="D6" s="9" t="s">
        <v>39</v>
      </c>
      <c r="E6" s="10" t="s">
        <v>17</v>
      </c>
      <c r="F6" s="11" t="s">
        <v>18</v>
      </c>
      <c r="G6" s="12" t="s">
        <v>40</v>
      </c>
      <c r="H6" s="13">
        <v>5.0999999999999996</v>
      </c>
      <c r="I6" s="14" t="s">
        <v>41</v>
      </c>
      <c r="J6" s="14"/>
      <c r="K6" s="19"/>
      <c r="L6" s="12" t="s">
        <v>42</v>
      </c>
      <c r="M6" s="18">
        <f>59757.83*12</f>
        <v>717093.96</v>
      </c>
    </row>
    <row r="7" spans="1:13" s="17" customFormat="1" ht="91.15" customHeight="1">
      <c r="A7" s="7" t="s">
        <v>38</v>
      </c>
      <c r="B7" s="8" t="s">
        <v>14</v>
      </c>
      <c r="C7" s="8" t="s">
        <v>15</v>
      </c>
      <c r="D7" s="9" t="s">
        <v>43</v>
      </c>
      <c r="E7" s="10" t="s">
        <v>44</v>
      </c>
      <c r="F7" s="11" t="s">
        <v>18</v>
      </c>
      <c r="G7" s="12" t="s">
        <v>40</v>
      </c>
      <c r="H7" s="13">
        <v>5.2</v>
      </c>
      <c r="I7" s="14" t="s">
        <v>41</v>
      </c>
      <c r="J7" s="14"/>
      <c r="K7" s="19"/>
      <c r="L7" s="12" t="s">
        <v>45</v>
      </c>
      <c r="M7" s="18">
        <v>683188.54</v>
      </c>
    </row>
    <row r="8" spans="1:13" s="17" customFormat="1" ht="91.15" customHeight="1">
      <c r="A8" s="7" t="s">
        <v>38</v>
      </c>
      <c r="B8" s="8" t="s">
        <v>14</v>
      </c>
      <c r="C8" s="8" t="s">
        <v>15</v>
      </c>
      <c r="D8" s="9" t="s">
        <v>46</v>
      </c>
      <c r="E8" s="10" t="s">
        <v>47</v>
      </c>
      <c r="F8" s="11"/>
      <c r="G8" s="12" t="s">
        <v>40</v>
      </c>
      <c r="H8" s="13">
        <v>5.3</v>
      </c>
      <c r="I8" s="14" t="s">
        <v>41</v>
      </c>
      <c r="J8" s="14"/>
      <c r="K8" s="19"/>
      <c r="L8" s="12" t="s">
        <v>48</v>
      </c>
      <c r="M8" s="18">
        <v>1250480</v>
      </c>
    </row>
    <row r="9" spans="1:13" s="17" customFormat="1" ht="91.15" customHeight="1">
      <c r="A9" s="7" t="s">
        <v>38</v>
      </c>
      <c r="B9" s="8" t="s">
        <v>14</v>
      </c>
      <c r="C9" s="8" t="s">
        <v>15</v>
      </c>
      <c r="D9" s="9" t="s">
        <v>49</v>
      </c>
      <c r="E9" s="10" t="s">
        <v>47</v>
      </c>
      <c r="F9" s="11"/>
      <c r="G9" s="12" t="s">
        <v>40</v>
      </c>
      <c r="H9" s="13">
        <v>5.4</v>
      </c>
      <c r="I9" s="14" t="s">
        <v>41</v>
      </c>
      <c r="J9" s="14"/>
      <c r="K9" s="19"/>
      <c r="L9" s="12" t="s">
        <v>50</v>
      </c>
      <c r="M9" s="18">
        <v>986000</v>
      </c>
    </row>
    <row r="10" spans="1:13" s="17" customFormat="1" ht="91.15" customHeight="1">
      <c r="A10" s="7" t="s">
        <v>38</v>
      </c>
      <c r="B10" s="8" t="s">
        <v>14</v>
      </c>
      <c r="C10" s="8" t="s">
        <v>15</v>
      </c>
      <c r="D10" s="9" t="s">
        <v>51</v>
      </c>
      <c r="E10" s="10" t="s">
        <v>47</v>
      </c>
      <c r="F10" s="11"/>
      <c r="G10" s="12" t="s">
        <v>40</v>
      </c>
      <c r="H10" s="13">
        <v>5.5</v>
      </c>
      <c r="I10" s="14" t="s">
        <v>41</v>
      </c>
      <c r="J10" s="14"/>
      <c r="K10" s="19"/>
      <c r="L10" s="12" t="s">
        <v>52</v>
      </c>
      <c r="M10" s="18">
        <v>928000</v>
      </c>
    </row>
    <row r="11" spans="1:13" s="17" customFormat="1" ht="135">
      <c r="A11" s="7" t="s">
        <v>53</v>
      </c>
      <c r="B11" s="8" t="s">
        <v>54</v>
      </c>
      <c r="C11" s="8" t="s">
        <v>15</v>
      </c>
      <c r="D11" s="9" t="s">
        <v>55</v>
      </c>
      <c r="E11" s="10" t="s">
        <v>56</v>
      </c>
      <c r="F11" s="11" t="s">
        <v>18</v>
      </c>
      <c r="G11" s="20" t="s">
        <v>57</v>
      </c>
      <c r="H11" s="13">
        <v>4</v>
      </c>
      <c r="I11" s="14" t="s">
        <v>58</v>
      </c>
      <c r="J11" s="14" t="s">
        <v>59</v>
      </c>
      <c r="K11" s="15" t="s">
        <v>22</v>
      </c>
      <c r="L11" s="12" t="s">
        <v>60</v>
      </c>
      <c r="M11" s="18">
        <v>403087.00799999997</v>
      </c>
    </row>
    <row r="12" spans="1:13" s="17" customFormat="1" ht="135">
      <c r="A12" s="7" t="s">
        <v>61</v>
      </c>
      <c r="B12" s="8" t="s">
        <v>54</v>
      </c>
      <c r="C12" s="8" t="s">
        <v>15</v>
      </c>
      <c r="D12" s="9" t="s">
        <v>62</v>
      </c>
      <c r="E12" s="10" t="s">
        <v>56</v>
      </c>
      <c r="F12" s="11" t="s">
        <v>18</v>
      </c>
      <c r="G12" s="20" t="s">
        <v>57</v>
      </c>
      <c r="H12" s="13">
        <v>5</v>
      </c>
      <c r="I12" s="14" t="s">
        <v>63</v>
      </c>
      <c r="J12" s="14" t="s">
        <v>64</v>
      </c>
      <c r="K12" s="15" t="s">
        <v>22</v>
      </c>
      <c r="L12" s="12" t="s">
        <v>65</v>
      </c>
      <c r="M12" s="18">
        <v>38860</v>
      </c>
    </row>
    <row r="13" spans="1:13" s="17" customFormat="1" ht="141.75">
      <c r="A13" s="7" t="s">
        <v>66</v>
      </c>
      <c r="B13" s="8" t="s">
        <v>54</v>
      </c>
      <c r="C13" s="8" t="s">
        <v>15</v>
      </c>
      <c r="D13" s="9" t="s">
        <v>67</v>
      </c>
      <c r="E13" s="10" t="s">
        <v>56</v>
      </c>
      <c r="F13" s="11" t="s">
        <v>18</v>
      </c>
      <c r="G13" s="20" t="s">
        <v>57</v>
      </c>
      <c r="H13" s="13">
        <v>6</v>
      </c>
      <c r="I13" s="14" t="s">
        <v>68</v>
      </c>
      <c r="J13" s="14" t="s">
        <v>69</v>
      </c>
      <c r="K13" s="15" t="s">
        <v>22</v>
      </c>
      <c r="L13" s="12" t="s">
        <v>70</v>
      </c>
      <c r="M13" s="18">
        <f>((112069+60345+77586.2)*1.16)*12</f>
        <v>3480002.784</v>
      </c>
    </row>
    <row r="14" spans="1:13" s="26" customFormat="1" ht="98.45" customHeight="1">
      <c r="A14" s="20" t="s">
        <v>71</v>
      </c>
      <c r="B14" s="20" t="s">
        <v>54</v>
      </c>
      <c r="C14" s="20" t="s">
        <v>15</v>
      </c>
      <c r="D14" s="21" t="s">
        <v>72</v>
      </c>
      <c r="E14" s="22" t="s">
        <v>73</v>
      </c>
      <c r="F14" s="11" t="s">
        <v>18</v>
      </c>
      <c r="G14" s="23" t="s">
        <v>74</v>
      </c>
      <c r="H14" s="24">
        <v>4</v>
      </c>
      <c r="I14" s="14" t="s">
        <v>75</v>
      </c>
      <c r="J14" s="14" t="s">
        <v>76</v>
      </c>
      <c r="K14" s="14" t="s">
        <v>22</v>
      </c>
      <c r="L14" s="12" t="s">
        <v>77</v>
      </c>
      <c r="M14" s="25">
        <v>1854782</v>
      </c>
    </row>
    <row r="15" spans="1:13" s="26" customFormat="1" ht="98.45" customHeight="1">
      <c r="A15" s="20" t="s">
        <v>78</v>
      </c>
      <c r="B15" s="20" t="s">
        <v>54</v>
      </c>
      <c r="C15" s="20" t="s">
        <v>79</v>
      </c>
      <c r="D15" s="21" t="s">
        <v>80</v>
      </c>
      <c r="E15" s="22" t="s">
        <v>81</v>
      </c>
      <c r="F15" s="11" t="s">
        <v>18</v>
      </c>
      <c r="G15" s="23" t="s">
        <v>82</v>
      </c>
      <c r="H15" s="24">
        <v>5</v>
      </c>
      <c r="I15" s="14" t="s">
        <v>83</v>
      </c>
      <c r="J15" s="14" t="s">
        <v>84</v>
      </c>
      <c r="K15" s="14" t="s">
        <v>22</v>
      </c>
      <c r="L15" s="12" t="s">
        <v>60</v>
      </c>
      <c r="M15" s="25">
        <f>1703438.18*1.16</f>
        <v>1975988.2887999997</v>
      </c>
    </row>
    <row r="16" spans="1:13" s="26" customFormat="1" ht="98.45" customHeight="1">
      <c r="A16" s="20" t="s">
        <v>85</v>
      </c>
      <c r="B16" s="20" t="s">
        <v>54</v>
      </c>
      <c r="C16" s="20" t="s">
        <v>79</v>
      </c>
      <c r="D16" s="27" t="s">
        <v>86</v>
      </c>
      <c r="E16" s="28" t="s">
        <v>81</v>
      </c>
      <c r="F16" s="11" t="s">
        <v>18</v>
      </c>
      <c r="G16" s="23" t="s">
        <v>87</v>
      </c>
      <c r="H16" s="24">
        <v>4</v>
      </c>
      <c r="I16" s="14" t="s">
        <v>88</v>
      </c>
      <c r="J16" s="14" t="s">
        <v>89</v>
      </c>
      <c r="K16" s="14" t="s">
        <v>22</v>
      </c>
      <c r="L16" s="12" t="s">
        <v>60</v>
      </c>
      <c r="M16" s="25">
        <f>1485403.5*1.16</f>
        <v>1723068.0599999998</v>
      </c>
    </row>
  </sheetData>
  <mergeCells count="1">
    <mergeCell ref="B1:L1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olartego123@hotmail.com</dc:creator>
  <cp:lastModifiedBy>Untra015</cp:lastModifiedBy>
  <dcterms:created xsi:type="dcterms:W3CDTF">2026-03-12T17:52:29Z</dcterms:created>
  <dcterms:modified xsi:type="dcterms:W3CDTF">2026-03-17T17:34:41Z</dcterms:modified>
</cp:coreProperties>
</file>